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hyx\Desktop\"/>
    </mc:Choice>
  </mc:AlternateContent>
  <xr:revisionPtr revIDLastSave="0" documentId="13_ncr:1_{AFD21218-3889-427A-AD7F-B7B6B3614B69}" xr6:coauthVersionLast="47" xr6:coauthVersionMax="47" xr10:uidLastSave="{00000000-0000-0000-0000-000000000000}"/>
  <bookViews>
    <workbookView xWindow="-110" yWindow="-110" windowWidth="21820" windowHeight="13900" xr2:uid="{00000000-000D-0000-FFFF-FFFF00000000}"/>
  </bookViews>
  <sheets>
    <sheet name="功能架构" sheetId="2" r:id="rId1"/>
    <sheet name="平台报价" sheetId="3" r:id="rId2"/>
  </sheets>
  <calcPr calcId="191029"/>
</workbook>
</file>

<file path=xl/calcChain.xml><?xml version="1.0" encoding="utf-8"?>
<calcChain xmlns="http://schemas.openxmlformats.org/spreadsheetml/2006/main">
  <c r="K52" i="2" l="1"/>
  <c r="K39" i="2"/>
  <c r="F11" i="3"/>
  <c r="K50" i="2" l="1"/>
  <c r="K38" i="2"/>
  <c r="K43" i="2" s="1"/>
  <c r="K15" i="2"/>
  <c r="K34" i="2"/>
  <c r="K33" i="2"/>
  <c r="K31" i="2"/>
  <c r="K30" i="2"/>
  <c r="K28" i="2"/>
  <c r="K21" i="2"/>
  <c r="K18" i="2"/>
  <c r="F5" i="3"/>
  <c r="F6" i="3"/>
  <c r="F7" i="3"/>
  <c r="F8" i="3"/>
  <c r="F9" i="3"/>
  <c r="F10" i="3"/>
  <c r="F4" i="3"/>
  <c r="F12" i="3" l="1"/>
  <c r="K35" i="2"/>
  <c r="K12" i="2"/>
  <c r="K51" i="2" l="1"/>
</calcChain>
</file>

<file path=xl/sharedStrings.xml><?xml version="1.0" encoding="utf-8"?>
<sst xmlns="http://schemas.openxmlformats.org/spreadsheetml/2006/main" count="153" uniqueCount="123">
  <si>
    <t>总价</t>
    <phoneticPr fontId="1" type="noConversion"/>
  </si>
  <si>
    <t>子系统</t>
    <phoneticPr fontId="1" type="noConversion"/>
  </si>
  <si>
    <t>移动警务综合管理后台</t>
    <phoneticPr fontId="1" type="noConversion"/>
  </si>
  <si>
    <t>硬件管理</t>
    <phoneticPr fontId="1" type="noConversion"/>
  </si>
  <si>
    <t>应用管理</t>
    <phoneticPr fontId="1" type="noConversion"/>
  </si>
  <si>
    <t>台</t>
    <phoneticPr fontId="1" type="noConversion"/>
  </si>
  <si>
    <t>安全管理</t>
    <phoneticPr fontId="1" type="noConversion"/>
  </si>
  <si>
    <t>用户管理</t>
    <phoneticPr fontId="1" type="noConversion"/>
  </si>
  <si>
    <t>日志管理</t>
    <phoneticPr fontId="1" type="noConversion"/>
  </si>
  <si>
    <t>套</t>
    <phoneticPr fontId="1" type="noConversion"/>
  </si>
  <si>
    <t>系统
类别</t>
    <phoneticPr fontId="1" type="noConversion"/>
  </si>
  <si>
    <t>编
号</t>
    <phoneticPr fontId="1" type="noConversion"/>
  </si>
  <si>
    <t>防火墙</t>
    <phoneticPr fontId="1" type="noConversion"/>
  </si>
  <si>
    <t>安全隔离网闸</t>
    <phoneticPr fontId="1" type="noConversion"/>
  </si>
  <si>
    <t>服务器</t>
    <phoneticPr fontId="1" type="noConversion"/>
  </si>
  <si>
    <t>专网安全
接入系统</t>
    <phoneticPr fontId="1" type="noConversion"/>
  </si>
  <si>
    <t>个</t>
    <phoneticPr fontId="1" type="noConversion"/>
  </si>
  <si>
    <t>张</t>
    <phoneticPr fontId="1" type="noConversion"/>
  </si>
  <si>
    <t>次</t>
    <phoneticPr fontId="1" type="noConversion"/>
  </si>
  <si>
    <t>项目名称</t>
    <phoneticPr fontId="1" type="noConversion"/>
  </si>
  <si>
    <t>报价日期</t>
    <phoneticPr fontId="1" type="noConversion"/>
  </si>
  <si>
    <t>项目</t>
    <phoneticPr fontId="1" type="noConversion"/>
  </si>
  <si>
    <t>单位</t>
    <phoneticPr fontId="1" type="noConversion"/>
  </si>
  <si>
    <t>数量</t>
    <phoneticPr fontId="1" type="noConversion"/>
  </si>
  <si>
    <t>在监区模式下，警务终端只能拨打/接听移动警务后台指定的白名单电话</t>
    <phoneticPr fontId="1" type="noConversion"/>
  </si>
  <si>
    <t>套</t>
    <phoneticPr fontId="1" type="noConversion"/>
  </si>
  <si>
    <t>外网区为运营商网络、专线或VPN到防火墙外部端口，防火墙设定IP地址过滤，防网络攻击策略</t>
    <phoneticPr fontId="1" type="noConversion"/>
  </si>
  <si>
    <t>某某监狱</t>
    <phoneticPr fontId="1" type="noConversion"/>
  </si>
  <si>
    <t>用户认证管理</t>
    <phoneticPr fontId="1" type="noConversion"/>
  </si>
  <si>
    <t>受控电话管理系统</t>
    <phoneticPr fontId="1" type="noConversion"/>
  </si>
  <si>
    <t>工作电话黑白名单管理</t>
    <phoneticPr fontId="1" type="noConversion"/>
  </si>
  <si>
    <t>亲属电话黑白名单管理</t>
    <phoneticPr fontId="1" type="noConversion"/>
  </si>
  <si>
    <t>与MDM，模式管理，受控通信，执法办公等前台功能对应的服务器端系统；组织结构与用户管理；用户权限管理；数据安全管理；密码控制策略等综合管理功能</t>
    <phoneticPr fontId="1" type="noConversion"/>
  </si>
  <si>
    <t>移动执法取证</t>
    <phoneticPr fontId="1" type="noConversion"/>
  </si>
  <si>
    <t>套</t>
    <phoneticPr fontId="1" type="noConversion"/>
  </si>
  <si>
    <t>license授权</t>
    <phoneticPr fontId="1" type="noConversion"/>
  </si>
  <si>
    <t>单价(元)</t>
    <phoneticPr fontId="1" type="noConversion"/>
  </si>
  <si>
    <t>手持终端单点管理平台</t>
    <phoneticPr fontId="1" type="noConversion"/>
  </si>
  <si>
    <t>在移动终端上，建立统一的、基于角色的和个性化的信息访问集成平台，通过提供统一的认证服务、授权服务、集中管理用户信息、集中审计等功能</t>
    <phoneticPr fontId="1" type="noConversion"/>
  </si>
  <si>
    <t>提供统一的信息资源认证访问入口，使用户只需一次登录就可以根据相关的访问权限和策略设置规则去访问业务应用系统；通过移动端点单登陆系统，支持监狱各种业务系统的安装与使用。</t>
    <phoneticPr fontId="1" type="noConversion"/>
  </si>
  <si>
    <t>移动执法取证系统</t>
    <phoneticPr fontId="1" type="noConversion"/>
  </si>
  <si>
    <t>分项小计</t>
    <phoneticPr fontId="1" type="noConversion"/>
  </si>
  <si>
    <t>室内蓝牙网关</t>
    <phoneticPr fontId="1" type="noConversion"/>
  </si>
  <si>
    <t>高性能的蓝牙信标，落地部署，超强续航（8-10年），无源部署</t>
    <phoneticPr fontId="1" type="noConversion"/>
  </si>
  <si>
    <t>室内信标</t>
    <phoneticPr fontId="1" type="noConversion"/>
  </si>
  <si>
    <t>室外防水信标</t>
    <phoneticPr fontId="1" type="noConversion"/>
  </si>
  <si>
    <t>高性能的蓝牙信标，可更换电池</t>
    <phoneticPr fontId="1" type="noConversion"/>
  </si>
  <si>
    <t>蓝牙网关（同时发射2.4G信号与华为/荣耀手机通信）</t>
    <phoneticPr fontId="1" type="noConversion"/>
  </si>
  <si>
    <t>网络接入</t>
    <phoneticPr fontId="1" type="noConversion"/>
  </si>
  <si>
    <t>通过防火墙、服务器、网闸和实现内外网的物理隔离</t>
    <phoneticPr fontId="1" type="noConversion"/>
  </si>
  <si>
    <t>强制模式切换设备需要安装施工，手机和后台系统部署，调试，培训等</t>
    <phoneticPr fontId="1" type="noConversion"/>
  </si>
  <si>
    <t>序号</t>
    <phoneticPr fontId="1" type="noConversion"/>
  </si>
  <si>
    <t>登陆平台</t>
    <phoneticPr fontId="1" type="noConversion"/>
  </si>
  <si>
    <t>一、手持终端</t>
    <phoneticPr fontId="1" type="noConversion"/>
  </si>
  <si>
    <t>LOXO三方机</t>
    <phoneticPr fontId="1" type="noConversion"/>
  </si>
  <si>
    <t>简介</t>
    <phoneticPr fontId="1" type="noConversion"/>
  </si>
  <si>
    <t>荣耀全系列手机，主要是荣耀数字系列，荣耀V系列和荣耀Magic系列，支持安卓操作系统\MagicOS</t>
    <phoneticPr fontId="1" type="noConversion"/>
  </si>
  <si>
    <t>LOXO品牌定制行业机型，安卓操作系统</t>
    <phoneticPr fontId="1" type="noConversion"/>
  </si>
  <si>
    <t>终端，客户按需选择</t>
    <phoneticPr fontId="1" type="noConversion"/>
  </si>
  <si>
    <t>①终端可以话费话送手机；
②或集成商自行从厂家采购；
③价格参考京东，批量有优惠；
④厂家质保硬件，平台厂家按照硬件适配软件。</t>
    <phoneticPr fontId="1" type="noConversion"/>
  </si>
  <si>
    <t>二、警务通管控与应用平台</t>
    <phoneticPr fontId="1" type="noConversion"/>
  </si>
  <si>
    <t>终端双模式三场景工作系统</t>
    <phoneticPr fontId="1" type="noConversion"/>
  </si>
  <si>
    <t>执勤模式</t>
    <phoneticPr fontId="1" type="noConversion"/>
  </si>
  <si>
    <t>生活模式</t>
    <phoneticPr fontId="1" type="noConversion"/>
  </si>
  <si>
    <t>终端在监区内的执勤时的模式，又称安全模式、监区模式，总之是终端在监区内的工作系统。此时终端管控最为严格：只能通过安全链路，房屋固定的IP；只能使用后台系统授权的APP，其他APP无法打开，实现系统运行的进程隔离；本地数据加密传输后台，同时本地不保存数据，确保本地数据安全；终端，手机卡与用户严格认证，确保登陆安全，用户安全与使用安全。同时对终端的模组，系统底层，通讯等等严格管控。</t>
    <phoneticPr fontId="1" type="noConversion"/>
  </si>
  <si>
    <t>终端在监区外的模式，又称普通模式、监外模式。此时终端可以作为普通手机使用，可以上互联网，可以使用任何生活相关APP。此时管控措施很少，主要是与工作相关的APP实现进程隔离，无法登陆工作系统，无法获取业数据，无法打开工作相关的APP。</t>
    <phoneticPr fontId="1" type="noConversion"/>
  </si>
  <si>
    <t>行政场景</t>
    <phoneticPr fontId="1" type="noConversion"/>
  </si>
  <si>
    <t>供货、价格、说明</t>
    <phoneticPr fontId="1" type="noConversion"/>
  </si>
  <si>
    <t>①这是平台的核心组成部分，是为满足监狱戒毒所的监所管理的特殊应用环境而开发的；
②也可以更加客户需要，直接改成双模式，使用简单直接。
③近年来不少项目，终端仅仅定制执勤场景一种，终端纯粹作为执法工具，取代桌面电脑，离开监区，终端自动锁死无法使用；
④此核心功能，可以在该打的框架下，按需定制。</t>
    <phoneticPr fontId="1" type="noConversion"/>
  </si>
  <si>
    <t>供货价格(元)</t>
    <phoneticPr fontId="1" type="noConversion"/>
  </si>
  <si>
    <t>通过安全管控组件，对手持终端的硬件接口和系统底层进行开发管理，手持终端的硬件接口、应用程序、数据、网络、接入、用户人机卡绑定等等都由移动警务后台管理，前台完全受控，从终端上做好信息安全的第一关</t>
    <phoneticPr fontId="1" type="noConversion"/>
  </si>
  <si>
    <t>数据管理</t>
    <phoneticPr fontId="1" type="noConversion"/>
  </si>
  <si>
    <t>通讯管理</t>
    <phoneticPr fontId="1" type="noConversion"/>
  </si>
  <si>
    <t>模式\场景切换系统</t>
    <phoneticPr fontId="1" type="noConversion"/>
  </si>
  <si>
    <t>模式切换策略</t>
    <phoneticPr fontId="1" type="noConversion"/>
  </si>
  <si>
    <t>强制模式切换</t>
    <phoneticPr fontId="1" type="noConversion"/>
  </si>
  <si>
    <t>主动模式切换</t>
    <phoneticPr fontId="1" type="noConversion"/>
  </si>
  <si>
    <t>生活模式或者行政场景，干警更加需要自行收到切换。对管理者而已，支持后台远程切换。</t>
    <phoneticPr fontId="1" type="noConversion"/>
  </si>
  <si>
    <t>进入或者退出执勤模式，必需对接监区进出的门禁系统，或者在监区内网设置电子围栏，终端感知围栏信号切换相应的工作模式。该功能需要与第三方对接。</t>
    <phoneticPr fontId="1" type="noConversion"/>
  </si>
  <si>
    <t>①平台支持强制切换功能，免费与第三方对；
②平台支持手动切换功能与后台切换功能。</t>
    <phoneticPr fontId="1" type="noConversion"/>
  </si>
  <si>
    <t>是平台的核心组成部分，平台只能支持华为，荣耀的手机和平台，三防机只支持LOXO自有设备</t>
    <phoneticPr fontId="1" type="noConversion"/>
  </si>
  <si>
    <t>荣耀全系列
手机\平板</t>
    <phoneticPr fontId="1" type="noConversion"/>
  </si>
  <si>
    <t>华为全系列
手机\平板</t>
    <phoneticPr fontId="1" type="noConversion"/>
  </si>
  <si>
    <t>部署一套系统，免费赠送相应的授权，超过用户数，需要授权</t>
    <phoneticPr fontId="1" type="noConversion"/>
  </si>
  <si>
    <t>2.12</t>
    <phoneticPr fontId="1" type="noConversion"/>
  </si>
  <si>
    <t>在AB门之间的防尾随十字闸，或在干警通道的AB门，通过终端刷门禁读卡器，实现模式切换功能，并开启门禁。根据现场情况，可能需要门禁改造，该项工作由门禁厂家负责。</t>
    <phoneticPr fontId="1" type="noConversion"/>
  </si>
  <si>
    <t>二、警务通平台</t>
    <phoneticPr fontId="1" type="noConversion"/>
  </si>
  <si>
    <t>终端安全管控系统\MDM</t>
    <phoneticPr fontId="1" type="noConversion"/>
  </si>
  <si>
    <t>需门禁厂家支持，门禁改造由门禁厂商提供服务。</t>
    <phoneticPr fontId="1" type="noConversion"/>
  </si>
  <si>
    <t>运营商手机卡套餐</t>
    <phoneticPr fontId="1" type="noConversion"/>
  </si>
  <si>
    <t>与运营商政企部沟通，选择合适套餐，可以送手机，可以租用VPDN</t>
    <phoneticPr fontId="1" type="noConversion"/>
  </si>
  <si>
    <t>信创服务器与操作系统</t>
    <phoneticPr fontId="1" type="noConversion"/>
  </si>
  <si>
    <t xml:space="preserve">
第三方采购，也可利旧</t>
    <phoneticPr fontId="1" type="noConversion"/>
  </si>
  <si>
    <t>移动运营商提供</t>
    <phoneticPr fontId="1" type="noConversion"/>
  </si>
  <si>
    <t>集成：施工、安装、和培训等</t>
    <phoneticPr fontId="1" type="noConversion"/>
  </si>
  <si>
    <t>手机/微信：18682036801</t>
    <phoneticPr fontId="1" type="noConversion"/>
  </si>
  <si>
    <t>警务通安全管控与应用平台</t>
    <phoneticPr fontId="1" type="noConversion"/>
  </si>
  <si>
    <t>模块</t>
    <phoneticPr fontId="1" type="noConversion"/>
  </si>
  <si>
    <t>终端双模式工作系统</t>
    <phoneticPr fontId="1" type="noConversion"/>
  </si>
  <si>
    <t>合计</t>
    <phoneticPr fontId="1" type="noConversion"/>
  </si>
  <si>
    <t>主要针对行政办公室工作的干警，有需要连接内网，实现行政办公功能时的终端工作场景。终端受到较为严格的管控，定制独立的工作界面，仅能连接指定的网络，仅能使用办公审批等APP，USB仅充电功能。行政场景与生活模式，可以手动切换。</t>
    <phoneticPr fontId="1" type="noConversion"/>
  </si>
  <si>
    <t>2.10</t>
    <phoneticPr fontId="1" type="noConversion"/>
  </si>
  <si>
    <t>集成商提供服务</t>
    <phoneticPr fontId="1" type="noConversion"/>
  </si>
  <si>
    <t>华为全系列手机，主要是Mate系列，P系列和Nova系列；支持鸿蒙操作系统。-----mate50e  8+256</t>
    <phoneticPr fontId="1" type="noConversion"/>
  </si>
  <si>
    <t>成本预算总计：</t>
    <phoneticPr fontId="1" type="noConversion"/>
  </si>
  <si>
    <t>第三方价格仅供参考，平台报价有效期三个月；硬件部分含13%的增值税发票，软件部分含1%的增值税发票。</t>
    <phoneticPr fontId="1" type="noConversion"/>
  </si>
  <si>
    <t>在监区模式下，干警可以通过APP实现录音取证，、视频取证、图片取证，取证后上传到移动警务通后台，上传完成后，终端资料自动删除</t>
    <phoneticPr fontId="1" type="noConversion"/>
  </si>
  <si>
    <t>进入监区，通过与门禁融合或者对接电子围栏，终端会强制的，被动的切入执勤模式；离开监区，终端会强制的，被动的从执勤模式切入生活模式；
在监区外，生活模式与行政场景之间，赶紧按需随时可以通过桌面按钮相互切换。</t>
    <phoneticPr fontId="1" type="noConversion"/>
  </si>
  <si>
    <t>单价（万元）</t>
    <phoneticPr fontId="1" type="noConversion"/>
  </si>
  <si>
    <t>总价单价（万元）</t>
    <phoneticPr fontId="1" type="noConversion"/>
  </si>
  <si>
    <t>三、模式切换</t>
    <phoneticPr fontId="1" type="noConversion"/>
  </si>
  <si>
    <t>三、模式切换方式，平台免费对接</t>
    <phoneticPr fontId="1" type="noConversion"/>
  </si>
  <si>
    <t>门禁融合模式切换</t>
    <phoneticPr fontId="1" type="noConversion"/>
  </si>
  <si>
    <t>蓝牙电子围栏强制模式切换</t>
    <phoneticPr fontId="1" type="noConversion"/>
  </si>
  <si>
    <t>大功率蓝牙网关（同时发射2.4G信号与华为/荣耀手机通信）</t>
    <phoneticPr fontId="1" type="noConversion"/>
  </si>
  <si>
    <t>室外蓝牙网关</t>
    <phoneticPr fontId="1" type="noConversion"/>
  </si>
  <si>
    <t>与门禁读卡器融合</t>
    <phoneticPr fontId="1" type="noConversion"/>
  </si>
  <si>
    <t xml:space="preserve">需购买蓝牙相关设备并安装调试；也可以与WiFi信号对接实现切换
</t>
    <phoneticPr fontId="1" type="noConversion"/>
  </si>
  <si>
    <t>四、网络接入集成</t>
    <phoneticPr fontId="1" type="noConversion"/>
  </si>
  <si>
    <t>四、网络、安全接入与集成</t>
    <phoneticPr fontId="1" type="noConversion"/>
  </si>
  <si>
    <t>平台功能</t>
    <phoneticPr fontId="1" type="noConversion"/>
  </si>
  <si>
    <t xml:space="preserve">             司法警务通   产品架构与功能简介</t>
    <phoneticPr fontId="1" type="noConversion"/>
  </si>
  <si>
    <t>黄先生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</si>
</sst>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family val="2"/>
      <charset val="134"/>
      <scheme val="minor"/>
    </font>
    <font>
      <sz val="9"/>
      <name val="宋体"/>
      <family val="2"/>
      <charset val="134"/>
      <scheme val="minor"/>
    </font>
    <font>
      <sz val="11"/>
      <color theme="1"/>
      <name val="微软雅黑"/>
      <family val="2"/>
      <charset val="134"/>
    </font>
    <font>
      <sz val="18"/>
      <color theme="1"/>
      <name val="微软雅黑"/>
      <family val="2"/>
      <charset val="134"/>
    </font>
    <font>
      <b/>
      <sz val="12"/>
      <color theme="1"/>
      <name val="微软雅黑"/>
      <family val="2"/>
      <charset val="134"/>
    </font>
    <font>
      <b/>
      <sz val="11"/>
      <color theme="1"/>
      <name val="宋体"/>
      <family val="2"/>
      <charset val="134"/>
      <scheme val="minor"/>
    </font>
    <font>
      <b/>
      <sz val="11"/>
      <color theme="1"/>
      <name val="微软雅黑"/>
      <family val="2"/>
      <charset val="134"/>
    </font>
    <font>
      <sz val="11"/>
      <name val="微软雅黑"/>
      <family val="2"/>
      <charset val="134"/>
    </font>
    <font>
      <sz val="12"/>
      <name val="宋体"/>
      <family val="3"/>
      <charset val="134"/>
    </font>
    <font>
      <sz val="11"/>
      <color indexed="8"/>
      <name val="宋体"/>
      <family val="3"/>
      <charset val="134"/>
    </font>
    <font>
      <b/>
      <sz val="16"/>
      <color theme="1"/>
      <name val="微软雅黑"/>
      <family val="2"/>
      <charset val="134"/>
    </font>
    <font>
      <sz val="11"/>
      <color theme="0"/>
      <name val="微软雅黑"/>
      <family val="2"/>
      <charset val="134"/>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s>
  <borders count="63">
    <border>
      <left/>
      <right/>
      <top/>
      <bottom/>
      <diagonal/>
    </border>
    <border>
      <left style="dashed">
        <color theme="0" tint="-0.24994659260841701"/>
      </left>
      <right style="dashed">
        <color theme="0" tint="-0.24994659260841701"/>
      </right>
      <top style="dashed">
        <color theme="0" tint="-0.24994659260841701"/>
      </top>
      <bottom style="dashed">
        <color theme="0" tint="-0.24994659260841701"/>
      </bottom>
      <diagonal/>
    </border>
    <border>
      <left style="thin">
        <color theme="1"/>
      </left>
      <right style="thin">
        <color theme="1"/>
      </right>
      <top style="medium">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medium">
        <color theme="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style="thin">
        <color theme="9" tint="-0.499984740745262"/>
      </left>
      <right style="thin">
        <color theme="9" tint="-0.499984740745262"/>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medium">
        <color theme="9" tint="-0.499984740745262"/>
      </left>
      <right/>
      <top style="medium">
        <color theme="9" tint="-0.499984740745262"/>
      </top>
      <bottom style="thin">
        <color theme="9" tint="-0.499984740745262"/>
      </bottom>
      <diagonal/>
    </border>
    <border>
      <left/>
      <right/>
      <top style="medium">
        <color theme="9" tint="-0.499984740745262"/>
      </top>
      <bottom style="thin">
        <color theme="9" tint="-0.499984740745262"/>
      </bottom>
      <diagonal/>
    </border>
    <border>
      <left style="medium">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style="thin">
        <color theme="0" tint="-0.34998626667073579"/>
      </left>
      <right/>
      <top style="thin">
        <color theme="0" tint="-0.34998626667073579"/>
      </top>
      <bottom style="medium">
        <color theme="0" tint="-0.34998626667073579"/>
      </bottom>
      <diagonal/>
    </border>
    <border>
      <left/>
      <right style="thin">
        <color theme="0" tint="-0.34998626667073579"/>
      </right>
      <top style="thin">
        <color theme="0" tint="-0.34998626667073579"/>
      </top>
      <bottom style="medium">
        <color theme="0" tint="-0.34998626667073579"/>
      </bottom>
      <diagonal/>
    </border>
    <border>
      <left/>
      <right/>
      <top/>
      <bottom style="dashed">
        <color theme="0" tint="-0.24994659260841701"/>
      </bottom>
      <diagonal/>
    </border>
    <border>
      <left style="medium">
        <color theme="0" tint="-0.34998626667073579"/>
      </left>
      <right style="thin">
        <color theme="0" tint="-0.34998626667073579"/>
      </right>
      <top style="thin">
        <color theme="0" tint="-0.34998626667073579"/>
      </top>
      <bottom/>
      <diagonal/>
    </border>
    <border>
      <left style="medium">
        <color theme="0" tint="-0.34998626667073579"/>
      </left>
      <right style="thin">
        <color theme="0" tint="-0.34998626667073579"/>
      </right>
      <top/>
      <bottom/>
      <diagonal/>
    </border>
    <border>
      <left style="medium">
        <color theme="9" tint="-0.499984740745262"/>
      </left>
      <right style="thin">
        <color theme="9" tint="-0.499984740745262"/>
      </right>
      <top style="thin">
        <color theme="9" tint="-0.499984740745262"/>
      </top>
      <bottom/>
      <diagonal/>
    </border>
    <border>
      <left style="medium">
        <color theme="9" tint="-0.499984740745262"/>
      </left>
      <right style="thin">
        <color theme="9" tint="-0.499984740745262"/>
      </right>
      <top/>
      <bottom/>
      <diagonal/>
    </border>
    <border>
      <left style="dashed">
        <color theme="0" tint="-0.24994659260841701"/>
      </left>
      <right/>
      <top style="dashed">
        <color theme="0" tint="-0.24994659260841701"/>
      </top>
      <bottom style="dashed">
        <color theme="0" tint="-0.24994659260841701"/>
      </bottom>
      <diagonal/>
    </border>
    <border>
      <left/>
      <right style="dashed">
        <color theme="0" tint="-0.24994659260841701"/>
      </right>
      <top style="dashed">
        <color theme="0" tint="-0.24994659260841701"/>
      </top>
      <bottom style="dashed">
        <color theme="0" tint="-0.24994659260841701"/>
      </bottom>
      <diagonal/>
    </border>
    <border>
      <left style="medium">
        <color theme="1"/>
      </left>
      <right/>
      <top style="medium">
        <color theme="1"/>
      </top>
      <bottom style="thin">
        <color theme="1"/>
      </bottom>
      <diagonal/>
    </border>
    <border>
      <left/>
      <right/>
      <top style="medium">
        <color theme="1"/>
      </top>
      <bottom style="thin">
        <color theme="1"/>
      </bottom>
      <diagonal/>
    </border>
    <border>
      <left style="medium">
        <color theme="9" tint="-0.499984740745262"/>
      </left>
      <right/>
      <top style="medium">
        <color theme="9" tint="-0.499984740745262"/>
      </top>
      <bottom style="medium">
        <color theme="9" tint="-0.499984740745262"/>
      </bottom>
      <diagonal/>
    </border>
    <border>
      <left/>
      <right/>
      <top style="medium">
        <color theme="9" tint="-0.499984740745262"/>
      </top>
      <bottom style="medium">
        <color theme="9" tint="-0.499984740745262"/>
      </bottom>
      <diagonal/>
    </border>
    <border>
      <left style="medium">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auto="1"/>
      </left>
      <right style="thin">
        <color auto="1"/>
      </right>
      <top style="thin">
        <color auto="1"/>
      </top>
      <bottom style="thin">
        <color auto="1"/>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theme="6" tint="-0.24994659260841701"/>
      </left>
      <right style="medium">
        <color theme="6" tint="-0.24994659260841701"/>
      </right>
      <top style="thin">
        <color theme="6" tint="-0.24994659260841701"/>
      </top>
      <bottom style="thin">
        <color theme="6" tint="-0.24994659260841701"/>
      </bottom>
      <diagonal/>
    </border>
    <border>
      <left style="thin">
        <color theme="1"/>
      </left>
      <right style="medium">
        <color theme="1"/>
      </right>
      <top style="medium">
        <color theme="1"/>
      </top>
      <bottom style="thin">
        <color theme="1"/>
      </bottom>
      <diagonal/>
    </border>
    <border>
      <left style="thin">
        <color theme="1"/>
      </left>
      <right style="medium">
        <color theme="1"/>
      </right>
      <top style="thin">
        <color theme="1"/>
      </top>
      <bottom style="thin">
        <color theme="1"/>
      </bottom>
      <diagonal/>
    </border>
    <border>
      <left/>
      <right style="medium">
        <color theme="1"/>
      </right>
      <top style="medium">
        <color theme="9" tint="-0.499984740745262"/>
      </top>
      <bottom style="thin">
        <color theme="9" tint="-0.499984740745262"/>
      </bottom>
      <diagonal/>
    </border>
    <border>
      <left style="thin">
        <color theme="9" tint="-0.499984740745262"/>
      </left>
      <right style="medium">
        <color theme="1"/>
      </right>
      <top style="thin">
        <color theme="9" tint="-0.499984740745262"/>
      </top>
      <bottom style="thin">
        <color theme="9" tint="-0.499984740745262"/>
      </bottom>
      <diagonal/>
    </border>
    <border>
      <left style="thin">
        <color theme="1"/>
      </left>
      <right style="medium">
        <color theme="1"/>
      </right>
      <top style="thin">
        <color theme="1"/>
      </top>
      <bottom style="medium">
        <color theme="1"/>
      </bottom>
      <diagonal/>
    </border>
    <border>
      <left/>
      <right style="medium">
        <color theme="1"/>
      </right>
      <top style="medium">
        <color theme="1"/>
      </top>
      <bottom style="thin">
        <color theme="1"/>
      </bottom>
      <diagonal/>
    </border>
    <border>
      <left/>
      <right style="medium">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right style="thin">
        <color auto="1"/>
      </right>
      <top style="thin">
        <color theme="1"/>
      </top>
      <bottom style="thin">
        <color theme="1"/>
      </bottom>
      <diagonal/>
    </border>
    <border>
      <left style="thin">
        <color auto="1"/>
      </left>
      <right style="medium">
        <color theme="1"/>
      </right>
      <top style="thin">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thin">
        <color theme="0" tint="-0.34998626667073579"/>
      </left>
      <right style="medium">
        <color theme="0" tint="-0.34998626667073579"/>
      </right>
      <top style="thin">
        <color theme="0" tint="-0.34998626667073579"/>
      </top>
      <bottom/>
      <diagonal/>
    </border>
    <border>
      <left style="medium">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medium">
        <color theme="6" tint="-0.24994659260841701"/>
      </right>
      <top style="medium">
        <color theme="6" tint="-0.24994659260841701"/>
      </top>
      <bottom style="thin">
        <color theme="6" tint="-0.24994659260841701"/>
      </bottom>
      <diagonal/>
    </border>
    <border>
      <left style="medium">
        <color theme="6" tint="-0.24994659260841701"/>
      </left>
      <right style="thin">
        <color theme="6" tint="-0.24994659260841701"/>
      </right>
      <top style="thin">
        <color theme="6" tint="-0.24994659260841701"/>
      </top>
      <bottom style="thin">
        <color theme="6" tint="-0.24994659260841701"/>
      </bottom>
      <diagonal/>
    </border>
    <border>
      <left style="medium">
        <color theme="6" tint="-0.24994659260841701"/>
      </left>
      <right style="thin">
        <color theme="6" tint="-0.24994659260841701"/>
      </right>
      <top style="thin">
        <color theme="6" tint="-0.24994659260841701"/>
      </top>
      <bottom style="medium">
        <color theme="6" tint="-0.24994659260841701"/>
      </bottom>
      <diagonal/>
    </border>
    <border>
      <left style="thin">
        <color theme="6" tint="-0.24994659260841701"/>
      </left>
      <right style="thin">
        <color theme="6" tint="-0.24994659260841701"/>
      </right>
      <top style="thin">
        <color theme="6" tint="-0.24994659260841701"/>
      </top>
      <bottom style="medium">
        <color theme="6" tint="-0.24994659260841701"/>
      </bottom>
      <diagonal/>
    </border>
    <border>
      <left style="thin">
        <color theme="6" tint="-0.24994659260841701"/>
      </left>
      <right style="medium">
        <color theme="6" tint="-0.24994659260841701"/>
      </right>
      <top style="thin">
        <color theme="6" tint="-0.24994659260841701"/>
      </top>
      <bottom style="medium">
        <color theme="6" tint="-0.24994659260841701"/>
      </bottom>
      <diagonal/>
    </border>
    <border>
      <left style="thin">
        <color theme="0" tint="-0.34998626667073579"/>
      </left>
      <right style="medium">
        <color theme="0" tint="-0.34998626667073579"/>
      </right>
      <top/>
      <bottom/>
      <diagonal/>
    </border>
    <border>
      <left style="thin">
        <color theme="6" tint="-0.24994659260841701"/>
      </left>
      <right style="thin">
        <color theme="6" tint="-0.24994659260841701"/>
      </right>
      <top style="thin">
        <color theme="6" tint="-0.24994659260841701"/>
      </top>
      <bottom/>
      <diagonal/>
    </border>
    <border>
      <left style="thin">
        <color theme="6" tint="-0.24994659260841701"/>
      </left>
      <right style="thin">
        <color theme="6" tint="-0.24994659260841701"/>
      </right>
      <top/>
      <bottom/>
      <diagonal/>
    </border>
    <border>
      <left style="thin">
        <color theme="6" tint="-0.24994659260841701"/>
      </left>
      <right style="thin">
        <color theme="6" tint="-0.24994659260841701"/>
      </right>
      <top/>
      <bottom style="thin">
        <color theme="6" tint="-0.24994659260841701"/>
      </bottom>
      <diagonal/>
    </border>
  </borders>
  <cellStyleXfs count="3">
    <xf numFmtId="0" fontId="0" fillId="0" borderId="0">
      <alignment vertical="center"/>
    </xf>
    <xf numFmtId="0" fontId="8" fillId="0" borderId="0"/>
    <xf numFmtId="0" fontId="9" fillId="0" borderId="0" applyFont="0" applyFill="0" applyBorder="0" applyAlignment="0" applyProtection="0">
      <alignment vertical="center"/>
    </xf>
  </cellStyleXfs>
  <cellXfs count="144">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textRotation="255"/>
    </xf>
    <xf numFmtId="0" fontId="2" fillId="0" borderId="0" xfId="0" applyFont="1" applyAlignment="1">
      <alignment horizontal="center" vertical="center" textRotation="255" wrapText="1"/>
    </xf>
    <xf numFmtId="0" fontId="2" fillId="0" borderId="0" xfId="0" applyFont="1" applyAlignment="1">
      <alignment vertical="center" wrapText="1"/>
    </xf>
    <xf numFmtId="0" fontId="5" fillId="0" borderId="0" xfId="0" applyFont="1">
      <alignment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lignment vertical="center"/>
    </xf>
    <xf numFmtId="0" fontId="2" fillId="0" borderId="6" xfId="0" applyFont="1" applyBorder="1" applyAlignment="1">
      <alignment horizontal="center" vertical="center"/>
    </xf>
    <xf numFmtId="0" fontId="2" fillId="0" borderId="7" xfId="0" applyFont="1" applyBorder="1" applyAlignment="1">
      <alignment vertical="center" wrapText="1"/>
    </xf>
    <xf numFmtId="0" fontId="0" fillId="0" borderId="0" xfId="0" applyAlignment="1">
      <alignment horizontal="right"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vertical="center" wrapText="1"/>
    </xf>
    <xf numFmtId="49" fontId="2" fillId="0" borderId="4" xfId="0" applyNumberFormat="1" applyFont="1" applyBorder="1" applyAlignment="1">
      <alignment horizontal="center" vertical="center"/>
    </xf>
    <xf numFmtId="0" fontId="6" fillId="0" borderId="5" xfId="0" applyFont="1" applyBorder="1" applyAlignment="1">
      <alignment horizontal="center" vertical="center" wrapText="1"/>
    </xf>
    <xf numFmtId="0" fontId="2" fillId="0" borderId="10" xfId="0" applyFont="1" applyBorder="1" applyAlignment="1">
      <alignment horizontal="center" vertical="center"/>
    </xf>
    <xf numFmtId="0" fontId="2" fillId="0" borderId="6" xfId="0" applyFont="1" applyBorder="1" applyAlignment="1">
      <alignment vertical="center" wrapText="1"/>
    </xf>
    <xf numFmtId="0" fontId="2" fillId="0" borderId="33" xfId="0" applyFont="1" applyBorder="1" applyAlignment="1">
      <alignment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6" fillId="0" borderId="36" xfId="0" applyFont="1" applyBorder="1" applyAlignment="1">
      <alignment horizontal="center" vertical="center" wrapText="1"/>
    </xf>
    <xf numFmtId="0" fontId="2" fillId="0" borderId="38" xfId="0" applyFont="1" applyBorder="1" applyAlignment="1">
      <alignment horizontal="center" vertical="center"/>
    </xf>
    <xf numFmtId="0" fontId="2" fillId="0" borderId="36" xfId="0" applyFont="1" applyBorder="1" applyAlignment="1">
      <alignment horizontal="center" vertical="center"/>
    </xf>
    <xf numFmtId="0" fontId="2" fillId="0" borderId="39" xfId="0" applyFont="1" applyBorder="1" applyAlignment="1">
      <alignment horizontal="center" vertical="center"/>
    </xf>
    <xf numFmtId="0" fontId="2" fillId="0" borderId="42" xfId="0" applyFont="1" applyBorder="1" applyAlignment="1">
      <alignment horizontal="center" vertical="center"/>
    </xf>
    <xf numFmtId="0" fontId="2" fillId="0" borderId="32" xfId="0" applyFont="1" applyBorder="1" applyAlignment="1">
      <alignment vertical="center" wrapText="1"/>
    </xf>
    <xf numFmtId="0" fontId="2" fillId="0" borderId="32" xfId="0" applyFont="1" applyBorder="1" applyAlignment="1">
      <alignment horizontal="center" vertical="center"/>
    </xf>
    <xf numFmtId="0" fontId="6" fillId="0" borderId="32" xfId="0" applyFont="1" applyBorder="1" applyAlignment="1">
      <alignment horizontal="center" vertical="center"/>
    </xf>
    <xf numFmtId="0" fontId="2" fillId="0" borderId="32" xfId="0" applyFont="1" applyBorder="1" applyAlignment="1">
      <alignment horizontal="left" vertical="center" wrapText="1"/>
    </xf>
    <xf numFmtId="49" fontId="2" fillId="0" borderId="32" xfId="0" applyNumberFormat="1" applyFont="1" applyBorder="1" applyAlignment="1">
      <alignment horizontal="center" vertical="center"/>
    </xf>
    <xf numFmtId="0" fontId="2" fillId="0" borderId="32" xfId="0" applyFont="1" applyBorder="1" applyAlignment="1">
      <alignment horizontal="center" vertical="center" wrapText="1"/>
    </xf>
    <xf numFmtId="0" fontId="7" fillId="0" borderId="32" xfId="0" applyFont="1" applyBorder="1" applyAlignment="1">
      <alignment horizontal="center" vertical="center" wrapText="1"/>
    </xf>
    <xf numFmtId="0" fontId="2" fillId="2" borderId="43" xfId="0" applyFont="1" applyFill="1" applyBorder="1">
      <alignment vertical="center"/>
    </xf>
    <xf numFmtId="0" fontId="2" fillId="2" borderId="44" xfId="0" applyFont="1" applyFill="1" applyBorder="1">
      <alignment vertical="center"/>
    </xf>
    <xf numFmtId="0" fontId="2" fillId="2" borderId="44" xfId="0" applyFont="1" applyFill="1" applyBorder="1" applyAlignment="1">
      <alignment horizontal="center" vertical="center"/>
    </xf>
    <xf numFmtId="0" fontId="4" fillId="4" borderId="27" xfId="0" applyFont="1" applyFill="1" applyBorder="1">
      <alignment vertical="center"/>
    </xf>
    <xf numFmtId="0" fontId="4" fillId="4" borderId="28" xfId="0" applyFont="1" applyFill="1" applyBorder="1">
      <alignment vertical="center"/>
    </xf>
    <xf numFmtId="0" fontId="4" fillId="4" borderId="28" xfId="0" applyFont="1" applyFill="1" applyBorder="1" applyAlignment="1">
      <alignment horizontal="center" vertical="center"/>
    </xf>
    <xf numFmtId="0" fontId="6" fillId="4" borderId="28" xfId="0" applyFont="1" applyFill="1" applyBorder="1">
      <alignment vertical="center"/>
    </xf>
    <xf numFmtId="0" fontId="4" fillId="4" borderId="25" xfId="0" applyFont="1" applyFill="1" applyBorder="1">
      <alignment vertical="center"/>
    </xf>
    <xf numFmtId="0" fontId="4" fillId="4" borderId="26" xfId="0" applyFont="1" applyFill="1" applyBorder="1">
      <alignment vertical="center"/>
    </xf>
    <xf numFmtId="0" fontId="4" fillId="4" borderId="26" xfId="0" applyFont="1" applyFill="1" applyBorder="1" applyAlignment="1">
      <alignment horizontal="center" vertical="center"/>
    </xf>
    <xf numFmtId="0" fontId="6" fillId="4" borderId="26" xfId="0" applyFont="1" applyFill="1" applyBorder="1">
      <alignment vertical="center"/>
    </xf>
    <xf numFmtId="0" fontId="4" fillId="4" borderId="40" xfId="0" applyFont="1" applyFill="1" applyBorder="1">
      <alignment vertical="center"/>
    </xf>
    <xf numFmtId="0" fontId="4" fillId="4" borderId="14" xfId="0" applyFont="1" applyFill="1" applyBorder="1">
      <alignment vertical="center"/>
    </xf>
    <xf numFmtId="0" fontId="4" fillId="4" borderId="15" xfId="0" applyFont="1" applyFill="1" applyBorder="1">
      <alignment vertical="center"/>
    </xf>
    <xf numFmtId="0" fontId="4" fillId="4" borderId="15" xfId="0" applyFont="1" applyFill="1" applyBorder="1" applyAlignment="1">
      <alignment horizontal="center" vertical="center"/>
    </xf>
    <xf numFmtId="0" fontId="6" fillId="4" borderId="15" xfId="0" applyFont="1" applyFill="1" applyBorder="1">
      <alignment vertical="center"/>
    </xf>
    <xf numFmtId="0" fontId="4" fillId="4" borderId="41" xfId="0" applyFont="1" applyFill="1" applyBorder="1">
      <alignment vertical="center"/>
    </xf>
    <xf numFmtId="0" fontId="4" fillId="2" borderId="47" xfId="0" applyFont="1" applyFill="1" applyBorder="1" applyAlignment="1">
      <alignment horizontal="center" vertical="center"/>
    </xf>
    <xf numFmtId="0" fontId="11" fillId="3" borderId="42" xfId="0" applyFont="1" applyFill="1" applyBorder="1" applyAlignment="1">
      <alignment horizontal="center" vertical="center"/>
    </xf>
    <xf numFmtId="0" fontId="2" fillId="0" borderId="5" xfId="0" applyFont="1" applyBorder="1" applyAlignment="1">
      <alignment horizontal="center" vertical="center" wrapText="1"/>
    </xf>
    <xf numFmtId="0" fontId="6" fillId="0" borderId="33"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4" fillId="4" borderId="56" xfId="0" applyFont="1" applyFill="1" applyBorder="1">
      <alignment vertical="center"/>
    </xf>
    <xf numFmtId="0" fontId="4" fillId="4" borderId="57" xfId="0" applyFont="1" applyFill="1" applyBorder="1">
      <alignment vertical="center"/>
    </xf>
    <xf numFmtId="0" fontId="4" fillId="4" borderId="57" xfId="0" applyFont="1" applyFill="1" applyBorder="1" applyAlignment="1">
      <alignment horizontal="center" vertical="center"/>
    </xf>
    <xf numFmtId="0" fontId="6" fillId="4" borderId="57" xfId="0" applyFont="1" applyFill="1" applyBorder="1">
      <alignment vertical="center"/>
    </xf>
    <xf numFmtId="0" fontId="4" fillId="4" borderId="58" xfId="0" applyFont="1" applyFill="1" applyBorder="1">
      <alignment vertical="center"/>
    </xf>
    <xf numFmtId="0" fontId="0" fillId="0" borderId="0" xfId="0" applyAlignment="1">
      <alignment horizontal="center" vertical="center" wrapText="1"/>
    </xf>
    <xf numFmtId="0" fontId="7"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36" xfId="0" applyFont="1" applyBorder="1" applyAlignment="1">
      <alignment horizontal="center" vertical="center"/>
    </xf>
    <xf numFmtId="0" fontId="4" fillId="2" borderId="44" xfId="0" applyFont="1" applyFill="1" applyBorder="1" applyAlignment="1">
      <alignment horizontal="center" vertical="center"/>
    </xf>
    <xf numFmtId="0" fontId="4" fillId="2" borderId="46" xfId="0"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51" xfId="0" applyFont="1" applyBorder="1" applyAlignment="1">
      <alignment horizontal="center" vertical="center"/>
    </xf>
    <xf numFmtId="0" fontId="2" fillId="0" borderId="59" xfId="0" applyFont="1" applyBorder="1" applyAlignment="1">
      <alignment horizontal="center" vertical="center"/>
    </xf>
    <xf numFmtId="0" fontId="2" fillId="0" borderId="34"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33"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center" vertical="center"/>
    </xf>
    <xf numFmtId="0" fontId="6" fillId="0" borderId="3" xfId="0" applyFont="1" applyBorder="1" applyAlignment="1">
      <alignment horizontal="lef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1" xfId="0" applyFont="1" applyBorder="1" applyAlignment="1">
      <alignment horizontal="left" vertical="center"/>
    </xf>
    <xf numFmtId="31" fontId="6" fillId="0" borderId="1" xfId="0" applyNumberFormat="1" applyFont="1" applyBorder="1" applyAlignment="1">
      <alignment horizontal="left" vertical="center"/>
    </xf>
    <xf numFmtId="0" fontId="6" fillId="0" borderId="2" xfId="0" applyFont="1" applyBorder="1" applyAlignment="1">
      <alignment horizontal="center" vertical="center"/>
    </xf>
    <xf numFmtId="0" fontId="6" fillId="0" borderId="35" xfId="0" applyFont="1" applyBorder="1" applyAlignment="1">
      <alignment horizontal="center" vertical="center"/>
    </xf>
    <xf numFmtId="0" fontId="4" fillId="4" borderId="43" xfId="0" applyFont="1" applyFill="1" applyBorder="1" applyAlignment="1">
      <alignment horizontal="left" vertical="center"/>
    </xf>
    <xf numFmtId="0" fontId="4" fillId="4" borderId="44" xfId="0" applyFont="1" applyFill="1" applyBorder="1" applyAlignment="1">
      <alignment horizontal="left" vertical="center"/>
    </xf>
    <xf numFmtId="0" fontId="4" fillId="4" borderId="45" xfId="0" applyFont="1" applyFill="1" applyBorder="1" applyAlignment="1">
      <alignment horizontal="lef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4" fillId="4" borderId="12" xfId="0" applyFont="1" applyFill="1" applyBorder="1" applyAlignment="1">
      <alignment horizontal="left" vertical="center"/>
    </xf>
    <xf numFmtId="0" fontId="0" fillId="4" borderId="13" xfId="0" applyFill="1" applyBorder="1">
      <alignment vertical="center"/>
    </xf>
    <xf numFmtId="0" fontId="0" fillId="4" borderId="37" xfId="0" applyFill="1" applyBorder="1">
      <alignment vertical="center"/>
    </xf>
    <xf numFmtId="0" fontId="6" fillId="0" borderId="21" xfId="0" applyFont="1" applyBorder="1" applyAlignment="1">
      <alignment horizontal="center" vertical="center" textRotation="255" wrapText="1"/>
    </xf>
    <xf numFmtId="0" fontId="6" fillId="0" borderId="22" xfId="0" applyFont="1" applyBorder="1" applyAlignment="1">
      <alignment horizontal="center" vertical="center" textRotation="255"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4" xfId="0" applyFont="1" applyBorder="1" applyAlignment="1">
      <alignment horizontal="center" vertical="center" wrapText="1"/>
    </xf>
    <xf numFmtId="49" fontId="2" fillId="0" borderId="3" xfId="0" applyNumberFormat="1" applyFont="1" applyBorder="1" applyAlignment="1">
      <alignment horizontal="center" vertical="center"/>
    </xf>
    <xf numFmtId="0" fontId="2" fillId="0" borderId="3" xfId="0" applyFont="1" applyBorder="1" applyAlignment="1">
      <alignment horizontal="center" vertical="center" wrapText="1"/>
    </xf>
    <xf numFmtId="0" fontId="6" fillId="0" borderId="30" xfId="0" applyFont="1" applyBorder="1" applyAlignment="1">
      <alignment horizontal="center" vertical="center" textRotation="255"/>
    </xf>
    <xf numFmtId="0" fontId="6" fillId="0" borderId="31" xfId="0" applyFont="1" applyBorder="1" applyAlignment="1">
      <alignment horizontal="center" vertical="center" textRotation="255"/>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3" xfId="0" applyFont="1" applyBorder="1" applyAlignment="1">
      <alignment vertical="center" wrapText="1"/>
    </xf>
    <xf numFmtId="0" fontId="6" fillId="0" borderId="2" xfId="0" applyFont="1" applyBorder="1" applyAlignment="1">
      <alignment horizontal="center" vertical="center" textRotation="255"/>
    </xf>
    <xf numFmtId="0" fontId="6" fillId="0" borderId="3" xfId="0" applyFont="1" applyBorder="1" applyAlignment="1">
      <alignment horizontal="center" vertical="center" textRotation="255"/>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3" borderId="48" xfId="0" applyFont="1" applyFill="1" applyBorder="1" applyAlignment="1">
      <alignment horizontal="left" vertical="center"/>
    </xf>
    <xf numFmtId="0" fontId="2" fillId="3" borderId="49" xfId="0" applyFont="1" applyFill="1" applyBorder="1" applyAlignment="1">
      <alignment horizontal="left" vertical="center"/>
    </xf>
    <xf numFmtId="0" fontId="2" fillId="3" borderId="50" xfId="0" applyFont="1" applyFill="1" applyBorder="1" applyAlignment="1">
      <alignment horizontal="left" vertical="center"/>
    </xf>
    <xf numFmtId="0" fontId="4"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41" xfId="0" applyFont="1" applyFill="1" applyBorder="1" applyAlignment="1">
      <alignment horizontal="left" vertical="center"/>
    </xf>
    <xf numFmtId="0" fontId="2" fillId="0" borderId="5" xfId="0" applyFont="1" applyBorder="1" applyAlignment="1">
      <alignment horizontal="center" vertical="center" wrapText="1"/>
    </xf>
    <xf numFmtId="0" fontId="4" fillId="4" borderId="52" xfId="0" applyFont="1" applyFill="1" applyBorder="1" applyAlignment="1">
      <alignment horizontal="left" vertical="center"/>
    </xf>
    <xf numFmtId="0" fontId="4" fillId="4" borderId="53" xfId="0" applyFont="1" applyFill="1" applyBorder="1" applyAlignment="1">
      <alignment horizontal="left" vertical="center"/>
    </xf>
    <xf numFmtId="0" fontId="4" fillId="4" borderId="54" xfId="0" applyFont="1" applyFill="1" applyBorder="1" applyAlignment="1">
      <alignment horizontal="left" vertical="center"/>
    </xf>
    <xf numFmtId="0" fontId="6" fillId="0" borderId="19"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5" xfId="0" applyFont="1" applyBorder="1" applyAlignment="1">
      <alignment horizontal="center" vertical="center" textRotation="255" wrapText="1"/>
    </xf>
    <xf numFmtId="0" fontId="6" fillId="0" borderId="33" xfId="0" applyFont="1" applyBorder="1" applyAlignment="1">
      <alignment horizontal="center" vertical="center" wrapText="1"/>
    </xf>
    <xf numFmtId="0" fontId="2" fillId="0" borderId="33" xfId="0" applyFont="1" applyBorder="1" applyAlignment="1">
      <alignment horizontal="left" vertical="center" wrapText="1"/>
    </xf>
    <xf numFmtId="0" fontId="10" fillId="0" borderId="32" xfId="0" applyFont="1" applyBorder="1" applyAlignment="1">
      <alignment horizontal="center" vertical="center"/>
    </xf>
    <xf numFmtId="0" fontId="2" fillId="0" borderId="32" xfId="0" applyFont="1" applyBorder="1" applyAlignment="1">
      <alignment horizontal="right" vertical="center" wrapText="1"/>
    </xf>
  </cellXfs>
  <cellStyles count="3">
    <cellStyle name="常规" xfId="0" builtinId="0"/>
    <cellStyle name="常规 2" xfId="1" xr:uid="{00000000-0005-0000-0000-000001000000}"/>
    <cellStyle name="千位分隔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95250</xdr:rowOff>
    </xdr:from>
    <xdr:to>
      <xdr:col>2</xdr:col>
      <xdr:colOff>750297</xdr:colOff>
      <xdr:row>1</xdr:row>
      <xdr:rowOff>247651</xdr:rowOff>
    </xdr:to>
    <xdr:pic>
      <xdr:nvPicPr>
        <xdr:cNvPr id="2" name="图片 1" descr="logo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4300" y="95250"/>
          <a:ext cx="1286872" cy="4191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workbookViewId="0">
      <selection activeCell="I49" sqref="I49"/>
    </sheetView>
  </sheetViews>
  <sheetFormatPr defaultRowHeight="21" customHeight="1" x14ac:dyDescent="0.25"/>
  <cols>
    <col min="1" max="1" width="2" customWidth="1"/>
    <col min="2" max="2" width="7.7265625" customWidth="1"/>
    <col min="3" max="3" width="19.26953125" customWidth="1"/>
    <col min="4" max="4" width="13.90625" style="72" customWidth="1"/>
    <col min="5" max="5" width="6.08984375" style="1" customWidth="1"/>
    <col min="6" max="6" width="64.26953125" customWidth="1"/>
    <col min="7" max="7" width="32.36328125" style="2" customWidth="1"/>
    <col min="8" max="8" width="7.453125" style="1" customWidth="1"/>
    <col min="9" max="9" width="8.6328125" style="1" customWidth="1"/>
    <col min="10" max="10" width="11.08984375" style="1" customWidth="1"/>
    <col min="11" max="11" width="13.08984375" style="1" customWidth="1"/>
  </cols>
  <sheetData>
    <row r="1" spans="2:11" ht="21" customHeight="1" x14ac:dyDescent="0.25">
      <c r="B1" s="87" t="s">
        <v>121</v>
      </c>
      <c r="C1" s="87"/>
      <c r="D1" s="87"/>
      <c r="E1" s="87"/>
      <c r="F1" s="87"/>
      <c r="G1" s="87"/>
      <c r="H1" s="87"/>
      <c r="I1" s="87"/>
      <c r="J1" s="87"/>
      <c r="K1" s="87"/>
    </row>
    <row r="2" spans="2:11" ht="21" customHeight="1" x14ac:dyDescent="0.25">
      <c r="B2" s="88"/>
      <c r="C2" s="88"/>
      <c r="D2" s="88"/>
      <c r="E2" s="88"/>
      <c r="F2" s="88"/>
      <c r="G2" s="88"/>
      <c r="H2" s="88"/>
      <c r="I2" s="88"/>
      <c r="J2" s="88"/>
      <c r="K2" s="88"/>
    </row>
    <row r="3" spans="2:11" s="7" customFormat="1" ht="21" customHeight="1" x14ac:dyDescent="0.25">
      <c r="B3" s="90" t="s">
        <v>19</v>
      </c>
      <c r="C3" s="91"/>
      <c r="D3" s="92" t="s">
        <v>27</v>
      </c>
      <c r="E3" s="92"/>
      <c r="F3" s="92"/>
      <c r="G3" s="92" t="s">
        <v>122</v>
      </c>
      <c r="H3" s="92"/>
      <c r="I3" s="92"/>
      <c r="J3" s="92"/>
      <c r="K3" s="92"/>
    </row>
    <row r="4" spans="2:11" s="7" customFormat="1" ht="21" customHeight="1" x14ac:dyDescent="0.25">
      <c r="B4" s="90" t="s">
        <v>20</v>
      </c>
      <c r="C4" s="91"/>
      <c r="D4" s="93">
        <v>45166</v>
      </c>
      <c r="E4" s="92"/>
      <c r="F4" s="92"/>
      <c r="G4" s="92" t="s">
        <v>95</v>
      </c>
      <c r="H4" s="92"/>
      <c r="I4" s="92"/>
      <c r="J4" s="92"/>
      <c r="K4" s="92"/>
    </row>
    <row r="5" spans="2:11" ht="10" customHeight="1" thickBot="1" x14ac:dyDescent="0.3"/>
    <row r="6" spans="2:11" ht="21" customHeight="1" x14ac:dyDescent="0.25">
      <c r="B6" s="109" t="s">
        <v>10</v>
      </c>
      <c r="C6" s="94" t="s">
        <v>1</v>
      </c>
      <c r="D6" s="99" t="s">
        <v>21</v>
      </c>
      <c r="E6" s="99" t="s">
        <v>11</v>
      </c>
      <c r="F6" s="94" t="s">
        <v>55</v>
      </c>
      <c r="G6" s="99" t="s">
        <v>67</v>
      </c>
      <c r="H6" s="119" t="s">
        <v>22</v>
      </c>
      <c r="I6" s="94" t="s">
        <v>23</v>
      </c>
      <c r="J6" s="94" t="s">
        <v>69</v>
      </c>
      <c r="K6" s="95"/>
    </row>
    <row r="7" spans="2:11" ht="21" customHeight="1" thickBot="1" x14ac:dyDescent="0.3">
      <c r="B7" s="110"/>
      <c r="C7" s="101"/>
      <c r="D7" s="100"/>
      <c r="E7" s="100"/>
      <c r="F7" s="101"/>
      <c r="G7" s="101"/>
      <c r="H7" s="120"/>
      <c r="I7" s="101"/>
      <c r="J7" s="23" t="s">
        <v>36</v>
      </c>
      <c r="K7" s="32" t="s">
        <v>0</v>
      </c>
    </row>
    <row r="8" spans="2:11" ht="21" customHeight="1" x14ac:dyDescent="0.25">
      <c r="B8" s="102" t="s">
        <v>53</v>
      </c>
      <c r="C8" s="103"/>
      <c r="D8" s="103"/>
      <c r="E8" s="103"/>
      <c r="F8" s="103"/>
      <c r="G8" s="103"/>
      <c r="H8" s="103"/>
      <c r="I8" s="103"/>
      <c r="J8" s="103"/>
      <c r="K8" s="104"/>
    </row>
    <row r="9" spans="2:11" ht="44" customHeight="1" x14ac:dyDescent="0.25">
      <c r="B9" s="105" t="s">
        <v>53</v>
      </c>
      <c r="C9" s="107" t="s">
        <v>58</v>
      </c>
      <c r="D9" s="21" t="s">
        <v>82</v>
      </c>
      <c r="E9" s="21">
        <v>1.1000000000000001</v>
      </c>
      <c r="F9" s="13" t="s">
        <v>103</v>
      </c>
      <c r="G9" s="121" t="s">
        <v>59</v>
      </c>
      <c r="H9" s="15" t="s">
        <v>5</v>
      </c>
      <c r="I9" s="15"/>
      <c r="J9" s="15"/>
      <c r="K9" s="33"/>
    </row>
    <row r="10" spans="2:11" ht="44" customHeight="1" x14ac:dyDescent="0.25">
      <c r="B10" s="106"/>
      <c r="C10" s="108"/>
      <c r="D10" s="21" t="s">
        <v>81</v>
      </c>
      <c r="E10" s="21">
        <v>1.2</v>
      </c>
      <c r="F10" s="13" t="s">
        <v>56</v>
      </c>
      <c r="G10" s="122"/>
      <c r="H10" s="15" t="s">
        <v>5</v>
      </c>
      <c r="I10" s="15"/>
      <c r="J10" s="15"/>
      <c r="K10" s="33"/>
    </row>
    <row r="11" spans="2:11" ht="22" customHeight="1" thickBot="1" x14ac:dyDescent="0.3">
      <c r="B11" s="106"/>
      <c r="C11" s="108"/>
      <c r="D11" s="21" t="s">
        <v>54</v>
      </c>
      <c r="E11" s="21">
        <v>1.3</v>
      </c>
      <c r="F11" s="13" t="s">
        <v>57</v>
      </c>
      <c r="G11" s="122"/>
      <c r="H11" s="15" t="s">
        <v>5</v>
      </c>
      <c r="I11" s="15"/>
      <c r="J11" s="15"/>
      <c r="K11" s="33"/>
    </row>
    <row r="12" spans="2:11" ht="21" customHeight="1" thickBot="1" x14ac:dyDescent="0.3">
      <c r="B12" s="47"/>
      <c r="C12" s="48"/>
      <c r="D12" s="49"/>
      <c r="E12" s="49"/>
      <c r="F12" s="48"/>
      <c r="G12" s="48"/>
      <c r="H12" s="48"/>
      <c r="I12" s="48"/>
      <c r="J12" s="50" t="s">
        <v>41</v>
      </c>
      <c r="K12" s="48">
        <f>SUM(K9:K11)</f>
        <v>0</v>
      </c>
    </row>
    <row r="13" spans="2:11" ht="21" customHeight="1" x14ac:dyDescent="0.25">
      <c r="B13" s="4"/>
      <c r="C13" s="3"/>
      <c r="D13" s="3"/>
      <c r="E13" s="2"/>
      <c r="F13" s="6"/>
      <c r="H13" s="3"/>
      <c r="I13" s="2"/>
      <c r="J13" s="2"/>
      <c r="K13" s="2"/>
    </row>
    <row r="14" spans="2:11" ht="21" customHeight="1" x14ac:dyDescent="0.25">
      <c r="B14" s="96" t="s">
        <v>60</v>
      </c>
      <c r="C14" s="97"/>
      <c r="D14" s="97"/>
      <c r="E14" s="97"/>
      <c r="F14" s="97"/>
      <c r="G14" s="97"/>
      <c r="H14" s="97"/>
      <c r="I14" s="97"/>
      <c r="J14" s="97"/>
      <c r="K14" s="98"/>
    </row>
    <row r="15" spans="2:11" ht="116" customHeight="1" x14ac:dyDescent="0.25">
      <c r="B15" s="114" t="s">
        <v>86</v>
      </c>
      <c r="C15" s="100" t="s">
        <v>61</v>
      </c>
      <c r="D15" s="18" t="s">
        <v>62</v>
      </c>
      <c r="E15" s="22">
        <v>2.1</v>
      </c>
      <c r="F15" s="17" t="s">
        <v>64</v>
      </c>
      <c r="G15" s="116" t="s">
        <v>68</v>
      </c>
      <c r="H15" s="74" t="s">
        <v>9</v>
      </c>
      <c r="I15" s="74">
        <v>1</v>
      </c>
      <c r="J15" s="74"/>
      <c r="K15" s="75">
        <f>J15*I15</f>
        <v>0</v>
      </c>
    </row>
    <row r="16" spans="2:11" ht="72" customHeight="1" x14ac:dyDescent="0.25">
      <c r="B16" s="114"/>
      <c r="C16" s="100"/>
      <c r="D16" s="18" t="s">
        <v>66</v>
      </c>
      <c r="E16" s="22">
        <v>2.2000000000000002</v>
      </c>
      <c r="F16" s="17" t="s">
        <v>100</v>
      </c>
      <c r="G16" s="116"/>
      <c r="H16" s="74"/>
      <c r="I16" s="74"/>
      <c r="J16" s="74"/>
      <c r="K16" s="75"/>
    </row>
    <row r="17" spans="2:11" ht="85.5" customHeight="1" x14ac:dyDescent="0.25">
      <c r="B17" s="114"/>
      <c r="C17" s="100"/>
      <c r="D17" s="18" t="s">
        <v>63</v>
      </c>
      <c r="E17" s="22">
        <v>2.2999999999999998</v>
      </c>
      <c r="F17" s="17" t="s">
        <v>65</v>
      </c>
      <c r="G17" s="117"/>
      <c r="H17" s="74"/>
      <c r="I17" s="74"/>
      <c r="J17" s="74"/>
      <c r="K17" s="75"/>
    </row>
    <row r="18" spans="2:11" ht="88" customHeight="1" x14ac:dyDescent="0.25">
      <c r="B18" s="114"/>
      <c r="C18" s="100" t="s">
        <v>73</v>
      </c>
      <c r="D18" s="18" t="s">
        <v>74</v>
      </c>
      <c r="E18" s="22">
        <v>2.4</v>
      </c>
      <c r="F18" s="17" t="s">
        <v>107</v>
      </c>
      <c r="G18" s="116" t="s">
        <v>79</v>
      </c>
      <c r="H18" s="74" t="s">
        <v>9</v>
      </c>
      <c r="I18" s="74">
        <v>1</v>
      </c>
      <c r="J18" s="74"/>
      <c r="K18" s="75">
        <f>J18*I18</f>
        <v>0</v>
      </c>
    </row>
    <row r="19" spans="2:11" ht="59" customHeight="1" x14ac:dyDescent="0.25">
      <c r="B19" s="114"/>
      <c r="C19" s="100"/>
      <c r="D19" s="18" t="s">
        <v>75</v>
      </c>
      <c r="E19" s="22">
        <v>2.5</v>
      </c>
      <c r="F19" s="17" t="s">
        <v>78</v>
      </c>
      <c r="G19" s="116"/>
      <c r="H19" s="74"/>
      <c r="I19" s="74"/>
      <c r="J19" s="74"/>
      <c r="K19" s="75"/>
    </row>
    <row r="20" spans="2:11" ht="44" customHeight="1" x14ac:dyDescent="0.25">
      <c r="B20" s="114"/>
      <c r="C20" s="100"/>
      <c r="D20" s="18" t="s">
        <v>76</v>
      </c>
      <c r="E20" s="22">
        <v>2.6</v>
      </c>
      <c r="F20" s="17" t="s">
        <v>77</v>
      </c>
      <c r="G20" s="117"/>
      <c r="H20" s="74"/>
      <c r="I20" s="74"/>
      <c r="J20" s="74"/>
      <c r="K20" s="75"/>
    </row>
    <row r="21" spans="2:11" ht="21" customHeight="1" x14ac:dyDescent="0.25">
      <c r="B21" s="114"/>
      <c r="C21" s="89" t="s">
        <v>87</v>
      </c>
      <c r="D21" s="18" t="s">
        <v>3</v>
      </c>
      <c r="E21" s="74">
        <v>2.7</v>
      </c>
      <c r="F21" s="118" t="s">
        <v>70</v>
      </c>
      <c r="G21" s="116" t="s">
        <v>80</v>
      </c>
      <c r="H21" s="74" t="s">
        <v>25</v>
      </c>
      <c r="I21" s="74">
        <v>1</v>
      </c>
      <c r="J21" s="74"/>
      <c r="K21" s="75">
        <f>I21*J21</f>
        <v>0</v>
      </c>
    </row>
    <row r="22" spans="2:11" ht="21" customHeight="1" x14ac:dyDescent="0.25">
      <c r="B22" s="114"/>
      <c r="C22" s="89"/>
      <c r="D22" s="18" t="s">
        <v>4</v>
      </c>
      <c r="E22" s="74"/>
      <c r="F22" s="118"/>
      <c r="G22" s="117"/>
      <c r="H22" s="74"/>
      <c r="I22" s="74"/>
      <c r="J22" s="74"/>
      <c r="K22" s="75"/>
    </row>
    <row r="23" spans="2:11" ht="21" customHeight="1" x14ac:dyDescent="0.25">
      <c r="B23" s="114"/>
      <c r="C23" s="89"/>
      <c r="D23" s="18" t="s">
        <v>72</v>
      </c>
      <c r="E23" s="74"/>
      <c r="F23" s="118"/>
      <c r="G23" s="117"/>
      <c r="H23" s="74"/>
      <c r="I23" s="74"/>
      <c r="J23" s="74"/>
      <c r="K23" s="75"/>
    </row>
    <row r="24" spans="2:11" ht="21" customHeight="1" x14ac:dyDescent="0.25">
      <c r="B24" s="114"/>
      <c r="C24" s="89"/>
      <c r="D24" s="18" t="s">
        <v>71</v>
      </c>
      <c r="E24" s="74"/>
      <c r="F24" s="118"/>
      <c r="G24" s="117"/>
      <c r="H24" s="74"/>
      <c r="I24" s="74"/>
      <c r="J24" s="74"/>
      <c r="K24" s="75"/>
    </row>
    <row r="25" spans="2:11" ht="21" customHeight="1" x14ac:dyDescent="0.25">
      <c r="B25" s="114"/>
      <c r="C25" s="89"/>
      <c r="D25" s="18" t="s">
        <v>6</v>
      </c>
      <c r="E25" s="74"/>
      <c r="F25" s="118"/>
      <c r="G25" s="117"/>
      <c r="H25" s="74"/>
      <c r="I25" s="74"/>
      <c r="J25" s="74"/>
      <c r="K25" s="75"/>
    </row>
    <row r="26" spans="2:11" ht="21" customHeight="1" x14ac:dyDescent="0.25">
      <c r="B26" s="114"/>
      <c r="C26" s="89"/>
      <c r="D26" s="18" t="s">
        <v>7</v>
      </c>
      <c r="E26" s="74"/>
      <c r="F26" s="118"/>
      <c r="G26" s="117"/>
      <c r="H26" s="74"/>
      <c r="I26" s="74"/>
      <c r="J26" s="74"/>
      <c r="K26" s="75"/>
    </row>
    <row r="27" spans="2:11" ht="21" customHeight="1" x14ac:dyDescent="0.25">
      <c r="B27" s="114"/>
      <c r="C27" s="89"/>
      <c r="D27" s="18" t="s">
        <v>8</v>
      </c>
      <c r="E27" s="74"/>
      <c r="F27" s="118"/>
      <c r="G27" s="117"/>
      <c r="H27" s="74"/>
      <c r="I27" s="74"/>
      <c r="J27" s="74"/>
      <c r="K27" s="75"/>
    </row>
    <row r="28" spans="2:11" ht="63" customHeight="1" x14ac:dyDescent="0.25">
      <c r="B28" s="114"/>
      <c r="C28" s="89" t="s">
        <v>37</v>
      </c>
      <c r="D28" s="73" t="s">
        <v>28</v>
      </c>
      <c r="E28" s="74">
        <v>2.8</v>
      </c>
      <c r="F28" s="19" t="s">
        <v>38</v>
      </c>
      <c r="G28" s="113" t="s">
        <v>120</v>
      </c>
      <c r="H28" s="74" t="s">
        <v>34</v>
      </c>
      <c r="I28" s="74">
        <v>1</v>
      </c>
      <c r="J28" s="74"/>
      <c r="K28" s="75">
        <f>I28*J28</f>
        <v>0</v>
      </c>
    </row>
    <row r="29" spans="2:11" ht="63" customHeight="1" x14ac:dyDescent="0.25">
      <c r="B29" s="114"/>
      <c r="C29" s="89"/>
      <c r="D29" s="73" t="s">
        <v>52</v>
      </c>
      <c r="E29" s="74"/>
      <c r="F29" s="19" t="s">
        <v>39</v>
      </c>
      <c r="G29" s="74"/>
      <c r="H29" s="74"/>
      <c r="I29" s="74"/>
      <c r="J29" s="74"/>
      <c r="K29" s="75"/>
    </row>
    <row r="30" spans="2:11" ht="44" customHeight="1" x14ac:dyDescent="0.25">
      <c r="B30" s="114"/>
      <c r="C30" s="24" t="s">
        <v>40</v>
      </c>
      <c r="D30" s="18" t="s">
        <v>33</v>
      </c>
      <c r="E30" s="22">
        <v>2.9</v>
      </c>
      <c r="F30" s="17" t="s">
        <v>106</v>
      </c>
      <c r="G30" s="18" t="s">
        <v>120</v>
      </c>
      <c r="H30" s="22" t="s">
        <v>25</v>
      </c>
      <c r="I30" s="22">
        <v>1</v>
      </c>
      <c r="J30" s="22"/>
      <c r="K30" s="34">
        <f>I30*J30</f>
        <v>0</v>
      </c>
    </row>
    <row r="31" spans="2:11" ht="44" customHeight="1" x14ac:dyDescent="0.25">
      <c r="B31" s="114"/>
      <c r="C31" s="89" t="s">
        <v>29</v>
      </c>
      <c r="D31" s="18" t="s">
        <v>30</v>
      </c>
      <c r="E31" s="112" t="s">
        <v>101</v>
      </c>
      <c r="F31" s="17" t="s">
        <v>24</v>
      </c>
      <c r="G31" s="113" t="s">
        <v>120</v>
      </c>
      <c r="H31" s="74" t="s">
        <v>25</v>
      </c>
      <c r="I31" s="74">
        <v>1</v>
      </c>
      <c r="J31" s="74"/>
      <c r="K31" s="75">
        <f>I31*J31</f>
        <v>0</v>
      </c>
    </row>
    <row r="32" spans="2:11" ht="44" customHeight="1" x14ac:dyDescent="0.25">
      <c r="B32" s="114"/>
      <c r="C32" s="89"/>
      <c r="D32" s="18" t="s">
        <v>31</v>
      </c>
      <c r="E32" s="112"/>
      <c r="F32" s="17" t="s">
        <v>24</v>
      </c>
      <c r="G32" s="74"/>
      <c r="H32" s="74"/>
      <c r="I32" s="74"/>
      <c r="J32" s="74"/>
      <c r="K32" s="75"/>
    </row>
    <row r="33" spans="2:11" ht="66" customHeight="1" x14ac:dyDescent="0.25">
      <c r="B33" s="114"/>
      <c r="C33" s="100" t="s">
        <v>2</v>
      </c>
      <c r="D33" s="100"/>
      <c r="E33" s="22">
        <v>2.11</v>
      </c>
      <c r="F33" s="19" t="s">
        <v>32</v>
      </c>
      <c r="G33" s="22" t="s">
        <v>120</v>
      </c>
      <c r="H33" s="18" t="s">
        <v>9</v>
      </c>
      <c r="I33" s="22">
        <v>1</v>
      </c>
      <c r="J33" s="22"/>
      <c r="K33" s="34">
        <f>J33*I33</f>
        <v>0</v>
      </c>
    </row>
    <row r="34" spans="2:11" ht="22" customHeight="1" thickBot="1" x14ac:dyDescent="0.3">
      <c r="B34" s="115"/>
      <c r="C34" s="111" t="s">
        <v>35</v>
      </c>
      <c r="D34" s="111"/>
      <c r="E34" s="25" t="s">
        <v>84</v>
      </c>
      <c r="F34" s="20" t="s">
        <v>83</v>
      </c>
      <c r="G34" s="9"/>
      <c r="H34" s="9" t="s">
        <v>34</v>
      </c>
      <c r="I34" s="8">
        <v>0</v>
      </c>
      <c r="J34" s="8"/>
      <c r="K34" s="35">
        <f>I34*J34</f>
        <v>0</v>
      </c>
    </row>
    <row r="35" spans="2:11" ht="21" customHeight="1" x14ac:dyDescent="0.25">
      <c r="B35" s="51"/>
      <c r="C35" s="52"/>
      <c r="D35" s="53"/>
      <c r="E35" s="53"/>
      <c r="F35" s="52"/>
      <c r="G35" s="52"/>
      <c r="H35" s="52"/>
      <c r="I35" s="52"/>
      <c r="J35" s="54" t="s">
        <v>41</v>
      </c>
      <c r="K35" s="55">
        <f>SUM(K15:K34)</f>
        <v>0</v>
      </c>
    </row>
    <row r="36" spans="2:11" ht="21" customHeight="1" thickBot="1" x14ac:dyDescent="0.3">
      <c r="B36" s="5"/>
      <c r="C36" s="2"/>
      <c r="D36" s="3"/>
      <c r="E36" s="2"/>
      <c r="F36" s="6"/>
      <c r="H36" s="2"/>
      <c r="I36" s="2"/>
      <c r="J36" s="2"/>
      <c r="K36" s="2"/>
    </row>
    <row r="37" spans="2:11" ht="21" customHeight="1" x14ac:dyDescent="0.25">
      <c r="B37" s="130" t="s">
        <v>111</v>
      </c>
      <c r="C37" s="131"/>
      <c r="D37" s="131"/>
      <c r="E37" s="131"/>
      <c r="F37" s="131"/>
      <c r="G37" s="131"/>
      <c r="H37" s="131"/>
      <c r="I37" s="131"/>
      <c r="J37" s="131"/>
      <c r="K37" s="132"/>
    </row>
    <row r="38" spans="2:11" ht="60" customHeight="1" x14ac:dyDescent="0.25">
      <c r="B38" s="139" t="s">
        <v>110</v>
      </c>
      <c r="C38" s="64" t="s">
        <v>112</v>
      </c>
      <c r="D38" s="65" t="s">
        <v>116</v>
      </c>
      <c r="E38" s="30">
        <v>3.1</v>
      </c>
      <c r="F38" s="29" t="s">
        <v>85</v>
      </c>
      <c r="G38" s="66" t="s">
        <v>88</v>
      </c>
      <c r="H38" s="30" t="s">
        <v>9</v>
      </c>
      <c r="I38" s="30">
        <v>1</v>
      </c>
      <c r="J38" s="30"/>
      <c r="K38" s="31">
        <f>J38*I38</f>
        <v>0</v>
      </c>
    </row>
    <row r="39" spans="2:11" ht="22" customHeight="1" x14ac:dyDescent="0.25">
      <c r="B39" s="139"/>
      <c r="C39" s="140" t="s">
        <v>113</v>
      </c>
      <c r="D39" s="65" t="s">
        <v>42</v>
      </c>
      <c r="E39" s="65">
        <v>3.2</v>
      </c>
      <c r="F39" s="29" t="s">
        <v>47</v>
      </c>
      <c r="G39" s="141" t="s">
        <v>117</v>
      </c>
      <c r="H39" s="30" t="s">
        <v>5</v>
      </c>
      <c r="I39" s="83">
        <v>1</v>
      </c>
      <c r="J39" s="86"/>
      <c r="K39" s="82">
        <f>J39*I39</f>
        <v>0</v>
      </c>
    </row>
    <row r="40" spans="2:11" ht="22" customHeight="1" x14ac:dyDescent="0.25">
      <c r="B40" s="139"/>
      <c r="C40" s="140"/>
      <c r="D40" s="65" t="s">
        <v>115</v>
      </c>
      <c r="E40" s="65">
        <v>3.3</v>
      </c>
      <c r="F40" s="29" t="s">
        <v>114</v>
      </c>
      <c r="G40" s="141"/>
      <c r="H40" s="30" t="s">
        <v>5</v>
      </c>
      <c r="I40" s="84"/>
      <c r="J40" s="86"/>
      <c r="K40" s="82"/>
    </row>
    <row r="41" spans="2:11" ht="22" customHeight="1" x14ac:dyDescent="0.25">
      <c r="B41" s="139"/>
      <c r="C41" s="140"/>
      <c r="D41" s="65" t="s">
        <v>44</v>
      </c>
      <c r="E41" s="65">
        <v>3.4</v>
      </c>
      <c r="F41" s="29" t="s">
        <v>46</v>
      </c>
      <c r="G41" s="141"/>
      <c r="H41" s="30" t="s">
        <v>16</v>
      </c>
      <c r="I41" s="84"/>
      <c r="J41" s="86"/>
      <c r="K41" s="82"/>
    </row>
    <row r="42" spans="2:11" ht="22" customHeight="1" x14ac:dyDescent="0.25">
      <c r="B42" s="139"/>
      <c r="C42" s="140"/>
      <c r="D42" s="65" t="s">
        <v>45</v>
      </c>
      <c r="E42" s="65">
        <v>3.5</v>
      </c>
      <c r="F42" s="29" t="s">
        <v>43</v>
      </c>
      <c r="G42" s="141"/>
      <c r="H42" s="30" t="s">
        <v>16</v>
      </c>
      <c r="I42" s="85"/>
      <c r="J42" s="86"/>
      <c r="K42" s="82"/>
    </row>
    <row r="43" spans="2:11" ht="21" customHeight="1" thickBot="1" x14ac:dyDescent="0.3">
      <c r="B43" s="67"/>
      <c r="C43" s="68"/>
      <c r="D43" s="69"/>
      <c r="E43" s="69"/>
      <c r="F43" s="68"/>
      <c r="G43" s="68"/>
      <c r="H43" s="68"/>
      <c r="I43" s="68"/>
      <c r="J43" s="70" t="s">
        <v>41</v>
      </c>
      <c r="K43" s="71">
        <f>K38</f>
        <v>0</v>
      </c>
    </row>
    <row r="44" spans="2:11" ht="21" customHeight="1" thickBot="1" x14ac:dyDescent="0.3">
      <c r="B44" s="4"/>
      <c r="C44" s="3"/>
      <c r="D44" s="3"/>
      <c r="E44" s="2"/>
      <c r="F44" s="6"/>
      <c r="H44" s="3"/>
      <c r="I44" s="2"/>
      <c r="J44" s="2"/>
      <c r="K44" s="2"/>
    </row>
    <row r="45" spans="2:11" ht="21" customHeight="1" x14ac:dyDescent="0.25">
      <c r="B45" s="126" t="s">
        <v>119</v>
      </c>
      <c r="C45" s="127"/>
      <c r="D45" s="127"/>
      <c r="E45" s="127"/>
      <c r="F45" s="127"/>
      <c r="G45" s="127"/>
      <c r="H45" s="127"/>
      <c r="I45" s="127"/>
      <c r="J45" s="127"/>
      <c r="K45" s="128"/>
    </row>
    <row r="46" spans="2:11" ht="40" customHeight="1" x14ac:dyDescent="0.25">
      <c r="B46" s="133" t="s">
        <v>118</v>
      </c>
      <c r="C46" s="137" t="s">
        <v>15</v>
      </c>
      <c r="D46" s="63" t="s">
        <v>12</v>
      </c>
      <c r="E46" s="16">
        <v>4.0999999999999996</v>
      </c>
      <c r="F46" s="10" t="s">
        <v>26</v>
      </c>
      <c r="G46" s="129" t="s">
        <v>92</v>
      </c>
      <c r="H46" s="16" t="s">
        <v>9</v>
      </c>
      <c r="I46" s="78">
        <v>0</v>
      </c>
      <c r="J46" s="78"/>
      <c r="K46" s="80">
        <v>0</v>
      </c>
    </row>
    <row r="47" spans="2:11" ht="22" customHeight="1" x14ac:dyDescent="0.25">
      <c r="B47" s="134"/>
      <c r="C47" s="138"/>
      <c r="D47" s="63" t="s">
        <v>13</v>
      </c>
      <c r="E47" s="16">
        <v>4.2</v>
      </c>
      <c r="F47" s="10" t="s">
        <v>49</v>
      </c>
      <c r="G47" s="129"/>
      <c r="H47" s="16" t="s">
        <v>9</v>
      </c>
      <c r="I47" s="79"/>
      <c r="J47" s="79"/>
      <c r="K47" s="81"/>
    </row>
    <row r="48" spans="2:11" ht="22" customHeight="1" x14ac:dyDescent="0.25">
      <c r="B48" s="134"/>
      <c r="C48" s="138"/>
      <c r="D48" s="63" t="s">
        <v>14</v>
      </c>
      <c r="E48" s="27">
        <v>4.3</v>
      </c>
      <c r="F48" s="11" t="s">
        <v>91</v>
      </c>
      <c r="G48" s="129"/>
      <c r="H48" s="16" t="s">
        <v>5</v>
      </c>
      <c r="I48" s="79"/>
      <c r="J48" s="79"/>
      <c r="K48" s="81"/>
    </row>
    <row r="49" spans="2:11" ht="40" customHeight="1" x14ac:dyDescent="0.25">
      <c r="B49" s="134"/>
      <c r="C49" s="26" t="s">
        <v>48</v>
      </c>
      <c r="D49" s="63" t="s">
        <v>89</v>
      </c>
      <c r="E49" s="16">
        <v>4.4000000000000004</v>
      </c>
      <c r="F49" s="10" t="s">
        <v>90</v>
      </c>
      <c r="G49" s="16" t="s">
        <v>93</v>
      </c>
      <c r="H49" s="16" t="s">
        <v>17</v>
      </c>
      <c r="I49" s="16">
        <v>1</v>
      </c>
      <c r="J49" s="16"/>
      <c r="K49" s="62"/>
    </row>
    <row r="50" spans="2:11" ht="22" customHeight="1" thickBot="1" x14ac:dyDescent="0.3">
      <c r="B50" s="134"/>
      <c r="C50" s="135" t="s">
        <v>94</v>
      </c>
      <c r="D50" s="136"/>
      <c r="E50" s="12">
        <v>4.5</v>
      </c>
      <c r="F50" s="28" t="s">
        <v>50</v>
      </c>
      <c r="G50" s="12" t="s">
        <v>102</v>
      </c>
      <c r="H50" s="12" t="s">
        <v>18</v>
      </c>
      <c r="I50" s="12">
        <v>1</v>
      </c>
      <c r="J50" s="12"/>
      <c r="K50" s="36">
        <f>J50*I50</f>
        <v>0</v>
      </c>
    </row>
    <row r="51" spans="2:11" ht="21" customHeight="1" x14ac:dyDescent="0.25">
      <c r="B51" s="56"/>
      <c r="C51" s="57"/>
      <c r="D51" s="58"/>
      <c r="E51" s="58"/>
      <c r="F51" s="57"/>
      <c r="G51" s="57"/>
      <c r="H51" s="57"/>
      <c r="I51" s="57"/>
      <c r="J51" s="59" t="s">
        <v>41</v>
      </c>
      <c r="K51" s="60">
        <f>SUM(K46:K50)</f>
        <v>0</v>
      </c>
    </row>
    <row r="52" spans="2:11" ht="21" customHeight="1" x14ac:dyDescent="0.25">
      <c r="B52" s="44"/>
      <c r="C52" s="45"/>
      <c r="D52" s="46"/>
      <c r="E52" s="46"/>
      <c r="F52" s="45"/>
      <c r="G52" s="45"/>
      <c r="H52" s="45"/>
      <c r="I52" s="76" t="s">
        <v>104</v>
      </c>
      <c r="J52" s="77"/>
      <c r="K52" s="61">
        <f>K51+K43+K35+K12</f>
        <v>0</v>
      </c>
    </row>
    <row r="53" spans="2:11" ht="21" customHeight="1" thickBot="1" x14ac:dyDescent="0.3">
      <c r="B53" s="123" t="s">
        <v>105</v>
      </c>
      <c r="C53" s="124"/>
      <c r="D53" s="124"/>
      <c r="E53" s="124"/>
      <c r="F53" s="124"/>
      <c r="G53" s="124"/>
      <c r="H53" s="124"/>
      <c r="I53" s="124"/>
      <c r="J53" s="124"/>
      <c r="K53" s="125"/>
    </row>
    <row r="54" spans="2:11" ht="21" customHeight="1" x14ac:dyDescent="0.25">
      <c r="F54" s="14"/>
    </row>
  </sheetData>
  <mergeCells count="75">
    <mergeCell ref="B53:K53"/>
    <mergeCell ref="B45:K45"/>
    <mergeCell ref="G46:G48"/>
    <mergeCell ref="B37:K37"/>
    <mergeCell ref="B46:B50"/>
    <mergeCell ref="J46:J48"/>
    <mergeCell ref="C50:D50"/>
    <mergeCell ref="C46:C48"/>
    <mergeCell ref="B38:B42"/>
    <mergeCell ref="C39:C42"/>
    <mergeCell ref="G39:G42"/>
    <mergeCell ref="H28:H29"/>
    <mergeCell ref="C18:C20"/>
    <mergeCell ref="I6:I7"/>
    <mergeCell ref="E6:E7"/>
    <mergeCell ref="F21:F27"/>
    <mergeCell ref="E21:E27"/>
    <mergeCell ref="I28:I29"/>
    <mergeCell ref="I21:I27"/>
    <mergeCell ref="H6:H7"/>
    <mergeCell ref="H18:H20"/>
    <mergeCell ref="I18:I20"/>
    <mergeCell ref="G9:G11"/>
    <mergeCell ref="C15:C17"/>
    <mergeCell ref="G15:G17"/>
    <mergeCell ref="H15:H17"/>
    <mergeCell ref="I15:I17"/>
    <mergeCell ref="B6:B7"/>
    <mergeCell ref="C6:C7"/>
    <mergeCell ref="J28:J29"/>
    <mergeCell ref="C34:D34"/>
    <mergeCell ref="C28:C29"/>
    <mergeCell ref="C31:C32"/>
    <mergeCell ref="E28:E29"/>
    <mergeCell ref="E31:E32"/>
    <mergeCell ref="C33:D33"/>
    <mergeCell ref="G31:G32"/>
    <mergeCell ref="H31:H32"/>
    <mergeCell ref="B15:B34"/>
    <mergeCell ref="G21:G27"/>
    <mergeCell ref="H21:H27"/>
    <mergeCell ref="G28:G29"/>
    <mergeCell ref="G18:G20"/>
    <mergeCell ref="B1:K2"/>
    <mergeCell ref="C21:C27"/>
    <mergeCell ref="B3:C3"/>
    <mergeCell ref="B4:C4"/>
    <mergeCell ref="D3:F3"/>
    <mergeCell ref="D4:F4"/>
    <mergeCell ref="G3:K3"/>
    <mergeCell ref="G4:K4"/>
    <mergeCell ref="J6:K6"/>
    <mergeCell ref="B14:K14"/>
    <mergeCell ref="D6:D7"/>
    <mergeCell ref="F6:F7"/>
    <mergeCell ref="G6:G7"/>
    <mergeCell ref="B8:K8"/>
    <mergeCell ref="B9:B11"/>
    <mergeCell ref="C9:C11"/>
    <mergeCell ref="J15:J17"/>
    <mergeCell ref="K15:K17"/>
    <mergeCell ref="I52:J52"/>
    <mergeCell ref="I46:I48"/>
    <mergeCell ref="K46:K48"/>
    <mergeCell ref="J18:J20"/>
    <mergeCell ref="K18:K20"/>
    <mergeCell ref="J21:J27"/>
    <mergeCell ref="K21:K27"/>
    <mergeCell ref="I31:I32"/>
    <mergeCell ref="J31:J32"/>
    <mergeCell ref="K31:K32"/>
    <mergeCell ref="K28:K29"/>
    <mergeCell ref="K39:K42"/>
    <mergeCell ref="I39:I42"/>
    <mergeCell ref="J39:J42"/>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D1E4D-5DE3-41EA-81AD-19074B484D00}">
  <dimension ref="B2:F12"/>
  <sheetViews>
    <sheetView showGridLines="0" workbookViewId="0">
      <selection activeCell="D24" sqref="D24"/>
    </sheetView>
  </sheetViews>
  <sheetFormatPr defaultRowHeight="14" x14ac:dyDescent="0.25"/>
  <cols>
    <col min="1" max="1" width="3.7265625" customWidth="1"/>
    <col min="3" max="3" width="36.90625" customWidth="1"/>
    <col min="4" max="4" width="14.36328125" style="1" customWidth="1"/>
    <col min="5" max="5" width="17.08984375" customWidth="1"/>
    <col min="6" max="6" width="20.26953125" style="1" customWidth="1"/>
  </cols>
  <sheetData>
    <row r="2" spans="2:6" ht="22" customHeight="1" x14ac:dyDescent="0.25">
      <c r="B2" s="142" t="s">
        <v>96</v>
      </c>
      <c r="C2" s="142"/>
      <c r="D2" s="142"/>
      <c r="E2" s="142"/>
      <c r="F2" s="142"/>
    </row>
    <row r="3" spans="2:6" ht="22" customHeight="1" x14ac:dyDescent="0.25">
      <c r="B3" s="39" t="s">
        <v>51</v>
      </c>
      <c r="C3" s="39" t="s">
        <v>97</v>
      </c>
      <c r="D3" s="39" t="s">
        <v>23</v>
      </c>
      <c r="E3" s="39" t="s">
        <v>108</v>
      </c>
      <c r="F3" s="39" t="s">
        <v>109</v>
      </c>
    </row>
    <row r="4" spans="2:6" ht="22" customHeight="1" x14ac:dyDescent="0.25">
      <c r="B4" s="39">
        <v>1</v>
      </c>
      <c r="C4" s="37" t="s">
        <v>98</v>
      </c>
      <c r="D4" s="42">
        <v>1</v>
      </c>
      <c r="E4" s="38"/>
      <c r="F4" s="38">
        <f>D4*E4</f>
        <v>0</v>
      </c>
    </row>
    <row r="5" spans="2:6" ht="22" customHeight="1" x14ac:dyDescent="0.25">
      <c r="B5" s="39">
        <v>2</v>
      </c>
      <c r="C5" s="37" t="s">
        <v>73</v>
      </c>
      <c r="D5" s="42">
        <v>1</v>
      </c>
      <c r="E5" s="38"/>
      <c r="F5" s="38">
        <f t="shared" ref="F5:F11" si="0">D5*E5</f>
        <v>0</v>
      </c>
    </row>
    <row r="6" spans="2:6" ht="22" customHeight="1" x14ac:dyDescent="0.25">
      <c r="B6" s="39">
        <v>3</v>
      </c>
      <c r="C6" s="37" t="s">
        <v>87</v>
      </c>
      <c r="D6" s="42">
        <v>1</v>
      </c>
      <c r="E6" s="38"/>
      <c r="F6" s="38">
        <f t="shared" si="0"/>
        <v>0</v>
      </c>
    </row>
    <row r="7" spans="2:6" ht="22" customHeight="1" x14ac:dyDescent="0.25">
      <c r="B7" s="39">
        <v>4</v>
      </c>
      <c r="C7" s="37" t="s">
        <v>37</v>
      </c>
      <c r="D7" s="43">
        <v>1</v>
      </c>
      <c r="E7" s="38"/>
      <c r="F7" s="38">
        <f t="shared" si="0"/>
        <v>0</v>
      </c>
    </row>
    <row r="8" spans="2:6" ht="22" customHeight="1" x14ac:dyDescent="0.25">
      <c r="B8" s="39">
        <v>5</v>
      </c>
      <c r="C8" s="40" t="s">
        <v>40</v>
      </c>
      <c r="D8" s="42">
        <v>1</v>
      </c>
      <c r="E8" s="38"/>
      <c r="F8" s="38">
        <f t="shared" si="0"/>
        <v>0</v>
      </c>
    </row>
    <row r="9" spans="2:6" ht="22" customHeight="1" x14ac:dyDescent="0.25">
      <c r="B9" s="39">
        <v>6</v>
      </c>
      <c r="C9" s="37" t="s">
        <v>29</v>
      </c>
      <c r="D9" s="42">
        <v>1</v>
      </c>
      <c r="E9" s="38"/>
      <c r="F9" s="38">
        <f t="shared" si="0"/>
        <v>0</v>
      </c>
    </row>
    <row r="10" spans="2:6" ht="22" customHeight="1" x14ac:dyDescent="0.25">
      <c r="B10" s="39">
        <v>7</v>
      </c>
      <c r="C10" s="37" t="s">
        <v>2</v>
      </c>
      <c r="D10" s="42">
        <v>1</v>
      </c>
      <c r="E10" s="38"/>
      <c r="F10" s="38">
        <f t="shared" si="0"/>
        <v>0</v>
      </c>
    </row>
    <row r="11" spans="2:6" ht="22" customHeight="1" x14ac:dyDescent="0.25">
      <c r="B11" s="39">
        <v>8</v>
      </c>
      <c r="C11" s="37" t="s">
        <v>35</v>
      </c>
      <c r="D11" s="42">
        <v>0</v>
      </c>
      <c r="E11" s="41"/>
      <c r="F11" s="38">
        <f t="shared" si="0"/>
        <v>0</v>
      </c>
    </row>
    <row r="12" spans="2:6" ht="22" customHeight="1" x14ac:dyDescent="0.25">
      <c r="B12" s="143" t="s">
        <v>99</v>
      </c>
      <c r="C12" s="143"/>
      <c r="D12" s="143"/>
      <c r="E12" s="143"/>
      <c r="F12" s="38">
        <f>SUM(F4:F11)</f>
        <v>0</v>
      </c>
    </row>
  </sheetData>
  <mergeCells count="2">
    <mergeCell ref="B2:F2"/>
    <mergeCell ref="B12:E1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功能架构</vt:lpstr>
      <vt:lpstr>平台报价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hyx</dc:creator>
  <cp:lastModifiedBy>焰新 黄</cp:lastModifiedBy>
  <cp:lastPrinted>2017-09-05T07:55:03Z</cp:lastPrinted>
  <dcterms:created xsi:type="dcterms:W3CDTF">2017-08-08T18:45:56Z</dcterms:created>
  <dcterms:modified xsi:type="dcterms:W3CDTF">2023-09-15T09:13:37Z</dcterms:modified>
</cp:coreProperties>
</file>